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0"/>
  </bookViews>
  <sheets>
    <sheet name="gasto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<sst xmlns="http://schemas.openxmlformats.org/spreadsheetml/2006/main" count="43" uniqueCount="35">
  <si>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2/ Proyectos "Modernización del Sistema de Contrataciones para mejorar su eficiencia a nivel nacional" y "Ampliación de Areas de la Sede Institucional del CONSUCODE para mejorar el servicio a usuarios", aprobados por el SNIP. </t>
  </si>
  <si>
    <t> Total Pliego</t>
  </si>
  <si>
    <t>Otros Gastos de Capital</t>
  </si>
  <si>
    <t>GASTOS DE CAPITAL</t>
  </si>
  <si>
    <t>Otros Gastos Corrientes</t>
  </si>
  <si>
    <t>Bienes y Servicios</t>
  </si>
  <si>
    <t>GASTOS CORRIENTES</t>
  </si>
  <si>
    <t>13 DONACIONES Y TRANSFERENCIAS</t>
  </si>
  <si>
    <t>Inversiones 2/</t>
  </si>
  <si>
    <t>Obligaciones Previsionales</t>
  </si>
  <si>
    <t>Personal y Obligaciones Sociales</t>
  </si>
  <si>
    <t>09 RECURSOS DIRECTAMENTE RECAUDADOS</t>
  </si>
  <si>
    <t>del gasto</t>
  </si>
  <si>
    <t>del PIM</t>
  </si>
  <si>
    <t>Modificado</t>
  </si>
  <si>
    <t>Apertura</t>
  </si>
  <si>
    <t>             Grupo Genérico del Gasto</t>
  </si>
  <si>
    <t>Porcentual</t>
  </si>
  <si>
    <t>TOTAL</t>
  </si>
  <si>
    <t>IV Trimestre</t>
  </si>
  <si>
    <t>III Trimestre</t>
  </si>
  <si>
    <t>II Trimestre</t>
  </si>
  <si>
    <t>I Trimestre</t>
  </si>
  <si>
    <t>Institucional</t>
  </si>
  <si>
    <t>      Categoría del Gasto</t>
  </si>
  <si>
    <t>Estructura</t>
  </si>
  <si>
    <t>Avance</t>
  </si>
  <si>
    <t>Ejecución del Gasto</t>
  </si>
  <si>
    <t>Presupuesto</t>
  </si>
  <si>
    <t>Fuente de Financiamiento</t>
  </si>
  <si>
    <t>(EN NUEVOS SOLES)</t>
  </si>
  <si>
    <t>A NIVEL DE CATEGORÍA Y GRUPO GENÉRICO DEL GASTO</t>
  </si>
  <si>
    <t>POR FUENTE DE FINANCIAMIENTO</t>
  </si>
  <si>
    <t>EJECUCIÓN DEL PRESUPUESTO INSTITUCIONAL DE GASTOS</t>
  </si>
  <si>
    <t>AL I TRIMESTRE DEL AÑO FISCAL 2008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</si>
</sst>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10" fontId="3" fillId="33" borderId="1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10" fontId="4" fillId="0" borderId="12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10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0" fontId="4" fillId="0" borderId="13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 horizontal="right" wrapText="1"/>
    </xf>
    <xf numFmtId="10" fontId="3" fillId="0" borderId="1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10" fontId="5" fillId="34" borderId="12" xfId="0" applyNumberFormat="1" applyFont="1" applyFill="1" applyBorder="1" applyAlignment="1">
      <alignment horizontal="right" wrapText="1"/>
    </xf>
    <xf numFmtId="10" fontId="5" fillId="34" borderId="13" xfId="0" applyNumberFormat="1" applyFont="1" applyFill="1" applyBorder="1" applyAlignment="1">
      <alignment horizontal="right" wrapText="1"/>
    </xf>
    <xf numFmtId="3" fontId="5" fillId="34" borderId="13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wrapText="1"/>
    </xf>
    <xf numFmtId="10" fontId="5" fillId="34" borderId="15" xfId="0" applyNumberFormat="1" applyFont="1" applyFill="1" applyBorder="1" applyAlignment="1">
      <alignment horizontal="right" wrapText="1"/>
    </xf>
    <xf numFmtId="10" fontId="5" fillId="34" borderId="16" xfId="0" applyNumberFormat="1" applyFont="1" applyFill="1" applyBorder="1" applyAlignment="1">
      <alignment horizontal="right" wrapText="1"/>
    </xf>
    <xf numFmtId="3" fontId="5" fillId="34" borderId="16" xfId="0" applyNumberFormat="1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34" borderId="16" xfId="0" applyFont="1" applyFill="1" applyBorder="1" applyAlignment="1">
      <alignment wrapText="1"/>
    </xf>
    <xf numFmtId="0" fontId="5" fillId="34" borderId="25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34" borderId="13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3" borderId="23" xfId="0" applyFont="1" applyFill="1" applyBorder="1" applyAlignment="1">
      <alignment wrapText="1"/>
    </xf>
    <xf numFmtId="0" fontId="5" fillId="33" borderId="22" xfId="0" applyFont="1" applyFill="1" applyBorder="1" applyAlignment="1">
      <alignment wrapText="1"/>
    </xf>
    <xf numFmtId="0" fontId="5" fillId="33" borderId="26" xfId="0" applyFont="1" applyFill="1" applyBorder="1" applyAlignment="1">
      <alignment wrapText="1"/>
    </xf>
    <xf numFmtId="0" fontId="5" fillId="33" borderId="19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27" xfId="0" applyFont="1" applyFill="1" applyBorder="1" applyAlignment="1">
      <alignment wrapText="1"/>
    </xf>
    <xf numFmtId="0" fontId="5" fillId="33" borderId="28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10" zoomScaleNormal="110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2.57421875" style="0" customWidth="1"/>
    <col min="2" max="2" width="2.28125" style="0" customWidth="1"/>
    <col min="3" max="3" width="2.140625" style="0" customWidth="1"/>
    <col min="4" max="4" width="30.7109375" style="0" customWidth="1"/>
    <col min="5" max="5" width="11.140625" style="0" hidden="1" customWidth="1"/>
    <col min="6" max="6" width="11.140625" style="0" customWidth="1"/>
    <col min="7" max="8" width="9.8515625" style="0" customWidth="1"/>
    <col min="9" max="9" width="10.8515625" style="0" bestFit="1" customWidth="1"/>
    <col min="10" max="10" width="11.28125" style="0" bestFit="1" customWidth="1"/>
    <col min="11" max="12" width="9.8515625" style="0" bestFit="1" customWidth="1"/>
    <col min="13" max="13" width="10.421875" style="0" customWidth="1"/>
  </cols>
  <sheetData>
    <row r="1" spans="1:13" ht="12.7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2.75" customHeight="1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7" t="s">
        <v>31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7" t="s">
        <v>30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3.5" thickBot="1">
      <c r="A6" s="38"/>
      <c r="B6" s="38"/>
      <c r="C6" s="38"/>
      <c r="D6" s="38"/>
      <c r="E6" s="38"/>
      <c r="F6" s="38"/>
      <c r="G6" s="39"/>
      <c r="H6" s="39"/>
      <c r="I6" s="39"/>
      <c r="J6" s="39"/>
      <c r="K6" s="39"/>
      <c r="L6" s="38"/>
      <c r="M6" s="38"/>
    </row>
    <row r="7" spans="1:13" ht="12.75" customHeight="1" thickBot="1">
      <c r="A7" s="47" t="s">
        <v>29</v>
      </c>
      <c r="B7" s="48"/>
      <c r="C7" s="48"/>
      <c r="D7" s="49"/>
      <c r="E7" s="36" t="s">
        <v>28</v>
      </c>
      <c r="F7" s="36" t="s">
        <v>28</v>
      </c>
      <c r="G7" s="53" t="s">
        <v>27</v>
      </c>
      <c r="H7" s="54"/>
      <c r="I7" s="54"/>
      <c r="J7" s="54"/>
      <c r="K7" s="55"/>
      <c r="L7" s="35" t="s">
        <v>26</v>
      </c>
      <c r="M7" s="34" t="s">
        <v>25</v>
      </c>
    </row>
    <row r="8" spans="1:13" ht="12.75">
      <c r="A8" s="50" t="s">
        <v>24</v>
      </c>
      <c r="B8" s="51"/>
      <c r="C8" s="51"/>
      <c r="D8" s="52"/>
      <c r="E8" s="32" t="s">
        <v>23</v>
      </c>
      <c r="F8" s="32" t="s">
        <v>23</v>
      </c>
      <c r="G8" s="56" t="s">
        <v>22</v>
      </c>
      <c r="H8" s="56" t="s">
        <v>21</v>
      </c>
      <c r="I8" s="56" t="s">
        <v>20</v>
      </c>
      <c r="J8" s="58" t="s">
        <v>19</v>
      </c>
      <c r="K8" s="33" t="s">
        <v>18</v>
      </c>
      <c r="L8" s="30" t="s">
        <v>17</v>
      </c>
      <c r="M8" s="29" t="s">
        <v>17</v>
      </c>
    </row>
    <row r="9" spans="1:13" ht="13.5" thickBot="1">
      <c r="A9" s="50" t="s">
        <v>16</v>
      </c>
      <c r="B9" s="51"/>
      <c r="C9" s="51"/>
      <c r="D9" s="51"/>
      <c r="E9" s="29" t="s">
        <v>15</v>
      </c>
      <c r="F9" s="32" t="s">
        <v>14</v>
      </c>
      <c r="G9" s="57"/>
      <c r="H9" s="57"/>
      <c r="I9" s="57"/>
      <c r="J9" s="59"/>
      <c r="K9" s="31"/>
      <c r="L9" s="30" t="s">
        <v>13</v>
      </c>
      <c r="M9" s="29" t="s">
        <v>12</v>
      </c>
    </row>
    <row r="10" spans="1:13" ht="12.75">
      <c r="A10" s="40" t="s">
        <v>11</v>
      </c>
      <c r="B10" s="41"/>
      <c r="C10" s="41"/>
      <c r="D10" s="41"/>
      <c r="E10" s="28">
        <f aca="true" t="shared" si="0" ref="E10:K10">+E11+E17</f>
        <v>23690336</v>
      </c>
      <c r="F10" s="28">
        <f t="shared" si="0"/>
        <v>34235651</v>
      </c>
      <c r="G10" s="28">
        <f t="shared" si="0"/>
        <v>7447763.1899999995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7447763.1899999995</v>
      </c>
      <c r="L10" s="27">
        <f aca="true" t="shared" si="1" ref="L10:L15">+K10/F10</f>
        <v>0.2175440797080213</v>
      </c>
      <c r="M10" s="26">
        <f aca="true" t="shared" si="2" ref="M10:M15">+K10/$K$28</f>
        <v>1</v>
      </c>
    </row>
    <row r="11" spans="1:13" ht="13.5" customHeight="1">
      <c r="A11" s="16"/>
      <c r="B11" s="15">
        <v>5</v>
      </c>
      <c r="C11" s="42" t="s">
        <v>6</v>
      </c>
      <c r="D11" s="42"/>
      <c r="E11" s="21">
        <f aca="true" t="shared" si="3" ref="E11:K11">SUM(E12:E15)</f>
        <v>20688125</v>
      </c>
      <c r="F11" s="21">
        <f t="shared" si="3"/>
        <v>28597070</v>
      </c>
      <c r="G11" s="21">
        <f t="shared" si="3"/>
        <v>6099672.64</v>
      </c>
      <c r="H11" s="21">
        <f t="shared" si="3"/>
        <v>0</v>
      </c>
      <c r="I11" s="21">
        <f t="shared" si="3"/>
        <v>0</v>
      </c>
      <c r="J11" s="21">
        <f t="shared" si="3"/>
        <v>0</v>
      </c>
      <c r="K11" s="21">
        <f t="shared" si="3"/>
        <v>6099672.64</v>
      </c>
      <c r="L11" s="20">
        <f t="shared" si="1"/>
        <v>0.2132971189006426</v>
      </c>
      <c r="M11" s="12">
        <f t="shared" si="2"/>
        <v>0.8189939025169247</v>
      </c>
    </row>
    <row r="12" spans="1:13" ht="12.75">
      <c r="A12" s="11"/>
      <c r="B12" s="10"/>
      <c r="C12" s="10">
        <v>1</v>
      </c>
      <c r="D12" s="10" t="s">
        <v>10</v>
      </c>
      <c r="E12" s="19">
        <v>7481459</v>
      </c>
      <c r="F12" s="19">
        <v>9238825</v>
      </c>
      <c r="G12" s="19">
        <v>1635496.83</v>
      </c>
      <c r="H12" s="19"/>
      <c r="I12" s="19"/>
      <c r="J12" s="19"/>
      <c r="K12" s="19">
        <f>SUM(G12:J12)</f>
        <v>1635496.83</v>
      </c>
      <c r="L12" s="18">
        <f t="shared" si="1"/>
        <v>0.17702433263970258</v>
      </c>
      <c r="M12" s="6">
        <f t="shared" si="2"/>
        <v>0.21959570790273747</v>
      </c>
    </row>
    <row r="13" spans="1:13" ht="12.75">
      <c r="A13" s="11"/>
      <c r="B13" s="10"/>
      <c r="C13" s="10">
        <v>2</v>
      </c>
      <c r="D13" s="10" t="s">
        <v>9</v>
      </c>
      <c r="E13" s="19">
        <v>174844</v>
      </c>
      <c r="F13" s="19">
        <v>177820</v>
      </c>
      <c r="G13" s="19">
        <v>46061.68</v>
      </c>
      <c r="H13" s="19"/>
      <c r="I13" s="19"/>
      <c r="J13" s="19"/>
      <c r="K13" s="19">
        <f>SUM(G13:J13)</f>
        <v>46061.68</v>
      </c>
      <c r="L13" s="18">
        <f t="shared" si="1"/>
        <v>0.2590354290855922</v>
      </c>
      <c r="M13" s="6">
        <f t="shared" si="2"/>
        <v>0.006184632731320772</v>
      </c>
    </row>
    <row r="14" spans="1:13" ht="12.75">
      <c r="A14" s="11"/>
      <c r="B14" s="10"/>
      <c r="C14" s="10">
        <v>3</v>
      </c>
      <c r="D14" s="10" t="s">
        <v>5</v>
      </c>
      <c r="E14" s="19">
        <v>12768808</v>
      </c>
      <c r="F14" s="19">
        <v>18739559</v>
      </c>
      <c r="G14" s="19">
        <v>4247098.49</v>
      </c>
      <c r="H14" s="19"/>
      <c r="I14" s="19"/>
      <c r="J14" s="19"/>
      <c r="K14" s="19">
        <f>SUM(G14:J14)</f>
        <v>4247098.49</v>
      </c>
      <c r="L14" s="18">
        <f t="shared" si="1"/>
        <v>0.22663812366128788</v>
      </c>
      <c r="M14" s="6">
        <f t="shared" si="2"/>
        <v>0.570251548236995</v>
      </c>
    </row>
    <row r="15" spans="1:13" ht="12.75">
      <c r="A15" s="11"/>
      <c r="B15" s="10"/>
      <c r="C15" s="10">
        <v>4</v>
      </c>
      <c r="D15" s="10" t="s">
        <v>4</v>
      </c>
      <c r="E15" s="19">
        <v>263014</v>
      </c>
      <c r="F15" s="19">
        <v>440866</v>
      </c>
      <c r="G15" s="19">
        <v>171015.64</v>
      </c>
      <c r="H15" s="19"/>
      <c r="I15" s="19"/>
      <c r="J15" s="19"/>
      <c r="K15" s="19">
        <f>SUM(G15:J15)</f>
        <v>171015.64</v>
      </c>
      <c r="L15" s="18">
        <f t="shared" si="1"/>
        <v>0.3879084347624902</v>
      </c>
      <c r="M15" s="6">
        <f t="shared" si="2"/>
        <v>0.02296201364587158</v>
      </c>
    </row>
    <row r="16" spans="1:13" ht="12.75">
      <c r="A16" s="11"/>
      <c r="B16" s="10"/>
      <c r="C16" s="10"/>
      <c r="D16" s="10"/>
      <c r="E16" s="8"/>
      <c r="F16" s="8"/>
      <c r="G16" s="8"/>
      <c r="H16" s="8"/>
      <c r="I16" s="8"/>
      <c r="J16" s="8"/>
      <c r="K16" s="8"/>
      <c r="L16" s="8"/>
      <c r="M16" s="17"/>
    </row>
    <row r="17" spans="1:13" ht="12.75">
      <c r="A17" s="16"/>
      <c r="B17" s="15">
        <v>6</v>
      </c>
      <c r="C17" s="42" t="s">
        <v>3</v>
      </c>
      <c r="D17" s="42"/>
      <c r="E17" s="21">
        <f aca="true" t="shared" si="4" ref="E17:K17">SUM(E18:E19)</f>
        <v>3002211</v>
      </c>
      <c r="F17" s="21">
        <f t="shared" si="4"/>
        <v>5638581</v>
      </c>
      <c r="G17" s="21">
        <f t="shared" si="4"/>
        <v>1348090.55</v>
      </c>
      <c r="H17" s="21">
        <f t="shared" si="4"/>
        <v>0</v>
      </c>
      <c r="I17" s="21">
        <f t="shared" si="4"/>
        <v>0</v>
      </c>
      <c r="J17" s="21">
        <f t="shared" si="4"/>
        <v>0</v>
      </c>
      <c r="K17" s="21">
        <f t="shared" si="4"/>
        <v>1348090.55</v>
      </c>
      <c r="L17" s="20">
        <f>+K17/F17</f>
        <v>0.2390832995039</v>
      </c>
      <c r="M17" s="12">
        <f>+K17/$K$28</f>
        <v>0.18100609748307533</v>
      </c>
    </row>
    <row r="18" spans="1:13" ht="12.75">
      <c r="A18" s="11"/>
      <c r="B18" s="10"/>
      <c r="C18" s="10">
        <v>5</v>
      </c>
      <c r="D18" s="10" t="s">
        <v>8</v>
      </c>
      <c r="E18" s="19">
        <v>1550000</v>
      </c>
      <c r="F18" s="19">
        <v>4537440</v>
      </c>
      <c r="G18" s="19">
        <v>1001532.54</v>
      </c>
      <c r="H18" s="19"/>
      <c r="I18" s="19"/>
      <c r="J18" s="19"/>
      <c r="K18" s="19">
        <f>SUM(G18:J18)</f>
        <v>1001532.54</v>
      </c>
      <c r="L18" s="18">
        <f>+K18/F18</f>
        <v>0.22072634348883954</v>
      </c>
      <c r="M18" s="6">
        <f>+K18/$K$28</f>
        <v>0.13447427293938977</v>
      </c>
    </row>
    <row r="19" spans="1:13" ht="12.75">
      <c r="A19" s="11"/>
      <c r="B19" s="10"/>
      <c r="C19" s="10">
        <v>7</v>
      </c>
      <c r="D19" s="10" t="s">
        <v>2</v>
      </c>
      <c r="E19" s="19">
        <v>1452211</v>
      </c>
      <c r="F19" s="19">
        <v>1101141</v>
      </c>
      <c r="G19" s="19">
        <v>346558.01</v>
      </c>
      <c r="H19" s="19"/>
      <c r="I19" s="19"/>
      <c r="J19" s="19"/>
      <c r="K19" s="19">
        <f>SUM(G19:J19)</f>
        <v>346558.01</v>
      </c>
      <c r="L19" s="18">
        <f>+K19/F19</f>
        <v>0.3147262793774821</v>
      </c>
      <c r="M19" s="6">
        <f>+K19/$K$28</f>
        <v>0.04653182454368558</v>
      </c>
    </row>
    <row r="20" spans="1:13" ht="12.75">
      <c r="A20" s="11"/>
      <c r="B20" s="10"/>
      <c r="C20" s="10"/>
      <c r="D20" s="10"/>
      <c r="E20" s="8"/>
      <c r="F20" s="8"/>
      <c r="G20" s="8"/>
      <c r="H20" s="8"/>
      <c r="I20" s="8"/>
      <c r="J20" s="8"/>
      <c r="K20" s="8"/>
      <c r="L20" s="8"/>
      <c r="M20" s="17"/>
    </row>
    <row r="21" spans="1:13" ht="12.75">
      <c r="A21" s="45" t="s">
        <v>7</v>
      </c>
      <c r="B21" s="46"/>
      <c r="C21" s="46"/>
      <c r="D21" s="46"/>
      <c r="E21" s="25"/>
      <c r="F21" s="24"/>
      <c r="G21" s="24"/>
      <c r="H21" s="24"/>
      <c r="I21" s="24"/>
      <c r="J21" s="24"/>
      <c r="K21" s="24"/>
      <c r="L21" s="23"/>
      <c r="M21" s="22"/>
    </row>
    <row r="22" spans="1:13" ht="12.75">
      <c r="A22" s="16"/>
      <c r="B22" s="15">
        <v>5</v>
      </c>
      <c r="C22" s="42" t="s">
        <v>6</v>
      </c>
      <c r="D22" s="42"/>
      <c r="E22" s="14"/>
      <c r="F22" s="21"/>
      <c r="G22" s="21"/>
      <c r="H22" s="21"/>
      <c r="I22" s="21"/>
      <c r="J22" s="21"/>
      <c r="K22" s="21"/>
      <c r="L22" s="20"/>
      <c r="M22" s="12"/>
    </row>
    <row r="23" spans="1:13" ht="12.75">
      <c r="A23" s="11"/>
      <c r="B23" s="10"/>
      <c r="C23" s="10">
        <v>3</v>
      </c>
      <c r="D23" s="10" t="s">
        <v>5</v>
      </c>
      <c r="E23" s="9"/>
      <c r="F23" s="19"/>
      <c r="G23" s="19"/>
      <c r="H23" s="19"/>
      <c r="I23" s="19"/>
      <c r="J23" s="19"/>
      <c r="K23" s="19"/>
      <c r="L23" s="18"/>
      <c r="M23" s="6"/>
    </row>
    <row r="24" spans="1:13" ht="12.75">
      <c r="A24" s="11"/>
      <c r="B24" s="10"/>
      <c r="C24" s="10">
        <v>4</v>
      </c>
      <c r="D24" s="10" t="s">
        <v>4</v>
      </c>
      <c r="E24" s="9"/>
      <c r="F24" s="8"/>
      <c r="G24" s="8"/>
      <c r="H24" s="8"/>
      <c r="I24" s="8"/>
      <c r="J24" s="8"/>
      <c r="K24" s="8"/>
      <c r="L24" s="8"/>
      <c r="M24" s="17"/>
    </row>
    <row r="25" spans="1:13" ht="12.75">
      <c r="A25" s="11"/>
      <c r="B25" s="10"/>
      <c r="C25" s="10"/>
      <c r="D25" s="10"/>
      <c r="E25" s="9"/>
      <c r="F25" s="8"/>
      <c r="G25" s="8"/>
      <c r="H25" s="8"/>
      <c r="I25" s="8"/>
      <c r="J25" s="8"/>
      <c r="K25" s="8"/>
      <c r="L25" s="8"/>
      <c r="M25" s="17"/>
    </row>
    <row r="26" spans="1:13" ht="12.75">
      <c r="A26" s="16"/>
      <c r="B26" s="15">
        <v>6</v>
      </c>
      <c r="C26" s="42" t="s">
        <v>3</v>
      </c>
      <c r="D26" s="42"/>
      <c r="E26" s="14"/>
      <c r="F26" s="13"/>
      <c r="G26" s="13"/>
      <c r="H26" s="13"/>
      <c r="I26" s="13"/>
      <c r="J26" s="13"/>
      <c r="K26" s="13"/>
      <c r="L26" s="13"/>
      <c r="M26" s="12"/>
    </row>
    <row r="27" spans="1:13" ht="12.75">
      <c r="A27" s="11"/>
      <c r="B27" s="10"/>
      <c r="C27" s="10">
        <v>7</v>
      </c>
      <c r="D27" s="10" t="s">
        <v>2</v>
      </c>
      <c r="E27" s="9"/>
      <c r="F27" s="7"/>
      <c r="G27" s="8"/>
      <c r="H27" s="8"/>
      <c r="I27" s="8"/>
      <c r="J27" s="8"/>
      <c r="K27" s="8"/>
      <c r="L27" s="7"/>
      <c r="M27" s="6"/>
    </row>
    <row r="28" spans="1:13" s="2" customFormat="1" ht="13.5" thickBot="1">
      <c r="A28" s="60" t="s">
        <v>1</v>
      </c>
      <c r="B28" s="61"/>
      <c r="C28" s="61"/>
      <c r="D28" s="61"/>
      <c r="E28" s="5">
        <f aca="true" t="shared" si="5" ref="E28:K28">+E10+E21</f>
        <v>23690336</v>
      </c>
      <c r="F28" s="5">
        <f t="shared" si="5"/>
        <v>34235651</v>
      </c>
      <c r="G28" s="5">
        <f t="shared" si="5"/>
        <v>7447763.1899999995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7447763.1899999995</v>
      </c>
      <c r="L28" s="4">
        <f>+G28/F28</f>
        <v>0.2175440797080213</v>
      </c>
      <c r="M28" s="3">
        <f>+K28/$K$28</f>
        <v>1</v>
      </c>
    </row>
    <row r="29" spans="1:13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21.75" customHeight="1">
      <c r="A30" s="44" t="s">
        <v>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4" ht="12.75">
      <c r="G34" s="1"/>
    </row>
  </sheetData>
  <sheetProtection/>
  <mergeCells count="24">
    <mergeCell ref="A7:D7"/>
    <mergeCell ref="A8:D8"/>
    <mergeCell ref="A9:D9"/>
    <mergeCell ref="A31:M31"/>
    <mergeCell ref="G7:K7"/>
    <mergeCell ref="G8:G9"/>
    <mergeCell ref="H8:H9"/>
    <mergeCell ref="I8:I9"/>
    <mergeCell ref="J8:J9"/>
    <mergeCell ref="C22:D22"/>
    <mergeCell ref="A10:D10"/>
    <mergeCell ref="C11:D11"/>
    <mergeCell ref="C17:D17"/>
    <mergeCell ref="A29:M29"/>
    <mergeCell ref="A30:M30"/>
    <mergeCell ref="A21:D21"/>
    <mergeCell ref="C26:D26"/>
    <mergeCell ref="A28:D28"/>
    <mergeCell ref="A1:M1"/>
    <mergeCell ref="A2:M2"/>
    <mergeCell ref="A3:M3"/>
    <mergeCell ref="A4:M4"/>
    <mergeCell ref="A5:M5"/>
    <mergeCell ref="A6:M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mtaboada</dc:creator>
  <cp:keywords/>
  <dc:description/>
  <cp:lastModifiedBy>mtaboada</cp:lastModifiedBy>
  <dcterms:created xsi:type="dcterms:W3CDTF">2008-01-25T00:44:04Z</dcterms:created>
  <dcterms:modified xsi:type="dcterms:W3CDTF">2008-04-30T23:13:18Z</dcterms:modified>
  <cp:category/>
  <cp:version/>
  <cp:contentType/>
  <cp:contentStatus/>
</cp:coreProperties>
</file>